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n.goffaux\Desktop\"/>
    </mc:Choice>
  </mc:AlternateContent>
  <bookViews>
    <workbookView xWindow="0" yWindow="0" windowWidth="21255" windowHeight="10170"/>
  </bookViews>
  <sheets>
    <sheet name="Purchase Order Form" sheetId="4" r:id="rId1"/>
  </sheets>
  <definedNames>
    <definedName name="_xlnm.Print_Area" localSheetId="0">'Purchase Order Form'!$A$1:$J$82</definedName>
    <definedName name="_xlnm.Print_Titles" localSheetId="0">'Purchase Order Form'!$34:$34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4" l="1"/>
  <c r="H79" i="4"/>
  <c r="I42" i="4"/>
  <c r="I43" i="4"/>
  <c r="H78" i="4"/>
  <c r="I56" i="4"/>
  <c r="I75" i="4"/>
  <c r="I74" i="4"/>
  <c r="I73" i="4"/>
  <c r="I72" i="4"/>
  <c r="I71" i="4"/>
  <c r="I70" i="4"/>
  <c r="I61" i="4"/>
  <c r="I77" i="4"/>
  <c r="I76" i="4"/>
  <c r="I69" i="4"/>
  <c r="I65" i="4"/>
  <c r="I58" i="4"/>
  <c r="I57" i="4"/>
  <c r="I54" i="4"/>
  <c r="I50" i="4"/>
  <c r="I49" i="4"/>
  <c r="I46" i="4"/>
  <c r="I67" i="4"/>
  <c r="I66" i="4"/>
  <c r="I59" i="4"/>
  <c r="I52" i="4"/>
  <c r="I51" i="4"/>
  <c r="I62" i="4"/>
  <c r="I41" i="4"/>
  <c r="I40" i="4"/>
  <c r="I36" i="4"/>
  <c r="I35" i="4"/>
  <c r="I39" i="4"/>
  <c r="I64" i="4"/>
  <c r="I47" i="4"/>
  <c r="I38" i="4"/>
  <c r="I60" i="4"/>
  <c r="I68" i="4"/>
  <c r="I63" i="4"/>
  <c r="I48" i="4"/>
  <c r="I55" i="4"/>
  <c r="I37" i="4"/>
  <c r="I53" i="4"/>
  <c r="I78" i="4"/>
  <c r="I79" i="4"/>
  <c r="I80" i="4"/>
  <c r="I81" i="4"/>
</calcChain>
</file>

<file path=xl/sharedStrings.xml><?xml version="1.0" encoding="utf-8"?>
<sst xmlns="http://schemas.openxmlformats.org/spreadsheetml/2006/main" count="234" uniqueCount="166">
  <si>
    <t>Purchase Order</t>
  </si>
  <si>
    <t>BENQ Europe B.V.</t>
  </si>
  <si>
    <t>Meerenakkerweg 1-17</t>
  </si>
  <si>
    <t>NL-5652 AR Eindhoven</t>
  </si>
  <si>
    <t>Netherlands</t>
  </si>
  <si>
    <t>Attn.:</t>
  </si>
  <si>
    <t>Jianmin.Xiao</t>
  </si>
  <si>
    <t>Phone:</t>
  </si>
  <si>
    <t>Fax:</t>
  </si>
  <si>
    <t>Terms of Delivery:</t>
  </si>
  <si>
    <t xml:space="preserve">Terms of Payment: </t>
  </si>
  <si>
    <t>Currency:</t>
  </si>
  <si>
    <t>EUR</t>
  </si>
  <si>
    <t>Bill to:</t>
  </si>
  <si>
    <t xml:space="preserve">Delivery To: </t>
  </si>
  <si>
    <t>E-mail:</t>
  </si>
  <si>
    <t>jianmin.xiao@benq.com</t>
  </si>
  <si>
    <t>PO number:</t>
  </si>
  <si>
    <t>PO Date:</t>
  </si>
  <si>
    <t>Purchase from:</t>
  </si>
  <si>
    <t>Quantity</t>
    <phoneticPr fontId="4" type="noConversion"/>
  </si>
  <si>
    <t xml:space="preserve">
Warm white
</t>
    <phoneticPr fontId="3" type="noConversion"/>
  </si>
  <si>
    <t>Model</t>
    <phoneticPr fontId="3" type="noConversion"/>
  </si>
  <si>
    <t>BE Light Floor</t>
    <phoneticPr fontId="4" type="noConversion"/>
  </si>
  <si>
    <t>Customer address:</t>
  </si>
  <si>
    <t>Customer name:</t>
  </si>
  <si>
    <t>Contact Person:</t>
  </si>
  <si>
    <t>Telephone:</t>
  </si>
  <si>
    <t>VAT.No:</t>
  </si>
  <si>
    <t>9H.W1PQD.EQ3</t>
  </si>
  <si>
    <t>9H.W1NQD.EQ2</t>
  </si>
  <si>
    <t>9H.W1KQD.EQ1</t>
  </si>
  <si>
    <t>Warm white</t>
  </si>
  <si>
    <t>Orange</t>
  </si>
  <si>
    <t>9H.W1KQD.EQ4</t>
  </si>
  <si>
    <t>9H.W1KQD.EQ6</t>
  </si>
  <si>
    <t>Violet</t>
  </si>
  <si>
    <t>Piano Floor</t>
  </si>
  <si>
    <t>Piano Table</t>
  </si>
  <si>
    <t>Silver</t>
  </si>
  <si>
    <t>9H.W1KQD.WQ5</t>
  </si>
  <si>
    <t>9H.W1KQD.EQ9</t>
    <phoneticPr fontId="5" type="noConversion"/>
  </si>
  <si>
    <t>9H.W1KQD.WQ4</t>
  </si>
  <si>
    <t>Frosted white</t>
  </si>
  <si>
    <t>Coral Suspension</t>
  </si>
  <si>
    <t>9H.W1KQD.WQ1</t>
    <phoneticPr fontId="5" type="noConversion"/>
  </si>
  <si>
    <t>9H.W1KQD.WQ2</t>
  </si>
  <si>
    <t>9H.W1KQD.WQ3</t>
  </si>
  <si>
    <t>9H.W1SQD.EQ2</t>
  </si>
  <si>
    <t>9H.W1SQD.WQ1</t>
    <phoneticPr fontId="5" type="noConversion"/>
  </si>
  <si>
    <t>MetallicPink</t>
  </si>
  <si>
    <t>Silver</t>
    <phoneticPr fontId="5" type="noConversion"/>
  </si>
  <si>
    <t>Coral Reef Floor</t>
  </si>
  <si>
    <t>9H.W1SQD.EQ1</t>
  </si>
  <si>
    <t>Coral Reef Table</t>
  </si>
  <si>
    <t>9H.W1PQD.EQ2</t>
  </si>
  <si>
    <t>Seagull Table</t>
  </si>
  <si>
    <t>Seagull Floor</t>
  </si>
  <si>
    <t>Seagull Suspension</t>
  </si>
  <si>
    <t>9H.W1PQD.WQ1</t>
    <phoneticPr fontId="5" type="noConversion"/>
  </si>
  <si>
    <t>Black</t>
  </si>
  <si>
    <t>9H.W1TQD.WQ2</t>
  </si>
  <si>
    <t>9H.W1LQD.WQ1</t>
  </si>
  <si>
    <t>9H.W1LQD.WQ2</t>
  </si>
  <si>
    <t>9H.W1LQD.WQ3</t>
  </si>
  <si>
    <t>Blue</t>
  </si>
  <si>
    <t>Pink</t>
  </si>
  <si>
    <t>Aurelia Table</t>
  </si>
  <si>
    <t>Aurelia Suspension</t>
  </si>
  <si>
    <t>9H.W1LQD.WQ4</t>
  </si>
  <si>
    <t>9H.W1LQD.WQ5</t>
  </si>
  <si>
    <t>9H.W1LQD.WQ6</t>
  </si>
  <si>
    <t>Green</t>
  </si>
  <si>
    <t>Total</t>
  </si>
  <si>
    <t>Total Amount
(VAT excluded)</t>
  </si>
  <si>
    <t>ZR11 _D</t>
  </si>
  <si>
    <t>Coral Table 45CM</t>
  </si>
  <si>
    <t>Coral Table 55CM</t>
  </si>
  <si>
    <t>JF11 _P</t>
  </si>
  <si>
    <t>JF11 _D</t>
  </si>
  <si>
    <t>ZR11 _F</t>
  </si>
  <si>
    <t>CR01 _FR</t>
  </si>
  <si>
    <t>RF10 _F</t>
  </si>
  <si>
    <t>RF10 _D</t>
  </si>
  <si>
    <t>CR01 _P</t>
  </si>
  <si>
    <t>CR01 _P16</t>
  </si>
  <si>
    <t>CR01 _DR45</t>
  </si>
  <si>
    <t>9H.W1KQD.EQ8</t>
  </si>
  <si>
    <t>CR01 _DR55</t>
  </si>
  <si>
    <t>CR01 _W</t>
  </si>
  <si>
    <t>NV01</t>
  </si>
  <si>
    <t>LC11</t>
  </si>
  <si>
    <t>PA01 _F</t>
  </si>
  <si>
    <t>PA01 _D</t>
  </si>
  <si>
    <t>BD10 _F</t>
  </si>
  <si>
    <t>BD10 _P</t>
  </si>
  <si>
    <t>BD10 _D</t>
  </si>
  <si>
    <t>9H.W1RQD.EQ1</t>
  </si>
  <si>
    <t xml:space="preserve">
Warm white</t>
  </si>
  <si>
    <t>Coral Ball Suspension</t>
  </si>
  <si>
    <t>Coral Wall lamp</t>
  </si>
  <si>
    <t xml:space="preserve">Warm white
</t>
  </si>
  <si>
    <t>Crystal table</t>
  </si>
  <si>
    <t>Coral Floor Lamp</t>
  </si>
  <si>
    <t>Transparent</t>
  </si>
  <si>
    <t>Colour</t>
  </si>
  <si>
    <t>Part No.</t>
  </si>
  <si>
    <t>Product Name</t>
  </si>
  <si>
    <t>Hatha Table</t>
  </si>
  <si>
    <t>9H.W31QD.WQ1</t>
  </si>
  <si>
    <t>Compasso Table</t>
  </si>
  <si>
    <t>9H.W2YQD.WQ1</t>
  </si>
  <si>
    <t>RL13_D</t>
  </si>
  <si>
    <t>RP13_D</t>
  </si>
  <si>
    <t>9H.W3EQD.WQ1</t>
  </si>
  <si>
    <t>9H.W3DQD.WQ2</t>
  </si>
  <si>
    <t>9H.W3DQD.WQ3</t>
  </si>
  <si>
    <t xml:space="preserve">RN14 _P </t>
  </si>
  <si>
    <t>RL13 _D</t>
  </si>
  <si>
    <t>Purple</t>
  </si>
  <si>
    <t>Remarks</t>
  </si>
  <si>
    <t>Infinito Suspension</t>
  </si>
  <si>
    <t xml:space="preserve"> +31 888 889 243</t>
  </si>
  <si>
    <t xml:space="preserve"> +31 888 889 299</t>
  </si>
  <si>
    <t>9H.W3FQD.EQ1</t>
  </si>
  <si>
    <t>9H.W3FQD.EQ2</t>
  </si>
  <si>
    <t>Flamenca Table 1 Piece</t>
  </si>
  <si>
    <t>9H.W3FQD.EQ3</t>
  </si>
  <si>
    <t>9H.W3FQD.EQ4</t>
  </si>
  <si>
    <t>9H.W1NQD.EQ1</t>
  </si>
  <si>
    <t>Customer Number:</t>
  </si>
  <si>
    <t>OFFICIAL PARTNER</t>
  </si>
  <si>
    <t>Flamenca Wall 1 Piece</t>
  </si>
  <si>
    <t>9H.W3GQD.WQ1</t>
  </si>
  <si>
    <t>Hatha Wall</t>
  </si>
  <si>
    <t>9H.W3DQD.WQ4</t>
  </si>
  <si>
    <t>9H.W3HQD.WQ1</t>
  </si>
  <si>
    <t>9H.W3HQD.WQ2</t>
  </si>
  <si>
    <t>RL13_W</t>
  </si>
  <si>
    <t>White</t>
  </si>
  <si>
    <t xml:space="preserve">Black </t>
  </si>
  <si>
    <t xml:space="preserve">BE Light wall mount bracket </t>
  </si>
  <si>
    <t xml:space="preserve">2. Lead Time: Shipment to be delivered within 7 working days after an order acknowledgement has been sent out or upon receipt of your payment in advance.  </t>
  </si>
  <si>
    <t>4. This price list is subject to change periodically</t>
  </si>
  <si>
    <t>DAP (for Non-EU)</t>
  </si>
  <si>
    <t>DDP (for EU)</t>
  </si>
  <si>
    <t>3. The BenQ logistics team will always determine the most efficient shipping method</t>
  </si>
  <si>
    <t>9H.W3NQD.WQ1</t>
  </si>
  <si>
    <t>5J.W3N14.001</t>
  </si>
  <si>
    <r>
      <rPr>
        <b/>
        <sz val="12"/>
        <color indexed="8"/>
        <rFont val="Gill Sans MT"/>
        <family val="2"/>
      </rPr>
      <t xml:space="preserve">Order and delivery conditions: </t>
    </r>
    <r>
      <rPr>
        <sz val="12"/>
        <color indexed="8"/>
        <rFont val="Gill Sans MT"/>
        <family val="2"/>
      </rPr>
      <t xml:space="preserve">
</t>
    </r>
  </si>
  <si>
    <r>
      <t xml:space="preserve">5. Only clients who </t>
    </r>
    <r>
      <rPr>
        <b/>
        <u/>
        <sz val="12"/>
        <color indexed="8"/>
        <rFont val="Gill Sans MT"/>
        <family val="2"/>
      </rPr>
      <t>pre-pay</t>
    </r>
    <r>
      <rPr>
        <sz val="12"/>
        <color indexed="8"/>
        <rFont val="Gill Sans MT"/>
        <family val="2"/>
      </rPr>
      <t xml:space="preserve"> orders will be entitled to the 2% cash discount. </t>
    </r>
  </si>
  <si>
    <r>
      <rPr>
        <b/>
        <sz val="12"/>
        <color indexed="9"/>
        <rFont val="Gill Sans MT"/>
        <family val="2"/>
      </rPr>
      <t>SRP</t>
    </r>
    <r>
      <rPr>
        <sz val="12"/>
        <color indexed="9"/>
        <rFont val="Gill Sans MT"/>
        <family val="2"/>
      </rPr>
      <t xml:space="preserve">
(VAT excluded)</t>
    </r>
  </si>
  <si>
    <r>
      <t xml:space="preserve">Unit Price
</t>
    </r>
    <r>
      <rPr>
        <sz val="12"/>
        <color indexed="9"/>
        <rFont val="Gill Sans MT"/>
        <family val="2"/>
      </rPr>
      <t>(VAT excluded)</t>
    </r>
  </si>
  <si>
    <t>9H.W1TQD.WQ3</t>
  </si>
  <si>
    <t>BE Light Table</t>
    <phoneticPr fontId="3" type="noConversion"/>
  </si>
  <si>
    <t>Black</t>
    <phoneticPr fontId="3" type="noConversion"/>
  </si>
  <si>
    <t xml:space="preserve"> </t>
    <phoneticPr fontId="3" type="noConversion"/>
  </si>
  <si>
    <t xml:space="preserve">1. Minimal Order amount: EUR 300,= .  If the order is below EUR 300,= an administration &amp; transportation fee of EUR 30,= will be charged seperately.
</t>
    <phoneticPr fontId="3" type="noConversion"/>
  </si>
  <si>
    <r>
      <t>Shipment  Cost (</t>
    </r>
    <r>
      <rPr>
        <sz val="8"/>
        <color theme="0"/>
        <rFont val="Gill Sans MT"/>
        <family val="2"/>
      </rPr>
      <t>Order below €300 will be charged €30</t>
    </r>
    <r>
      <rPr>
        <sz val="12"/>
        <color theme="0"/>
        <rFont val="Gill Sans MT"/>
        <family val="2"/>
      </rPr>
      <t>)</t>
    </r>
    <phoneticPr fontId="3" type="noConversion"/>
  </si>
  <si>
    <t>BE Light Table + wall mount option</t>
  </si>
  <si>
    <t>Coral Ball Suspension</t>
    <phoneticPr fontId="3" type="noConversion"/>
  </si>
  <si>
    <t>OA 30 days</t>
  </si>
  <si>
    <t>Cash in advance</t>
  </si>
  <si>
    <t>9H.W3NQD.WQ3</t>
  </si>
  <si>
    <t>Ver. 201604_01SH</t>
    <phoneticPr fontId="3" type="noConversion"/>
  </si>
  <si>
    <r>
      <t xml:space="preserve"> Cash Discount </t>
    </r>
    <r>
      <rPr>
        <sz val="8"/>
        <color indexed="9"/>
        <rFont val="Gill Sans MT"/>
        <family val="2"/>
      </rPr>
      <t>(only in case of pre-payment)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</si>
</sst>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-2]\ #,##0;[Red]\-[$€-2]\ #,##0"/>
    <numFmt numFmtId="165" formatCode="0_);[Red]\(0\)"/>
    <numFmt numFmtId="166" formatCode="&quot;€&quot;#,##0.00"/>
    <numFmt numFmtId="167" formatCode="[$€-2]\ #,##0.00;[Red]\-[$€-2]\ #,##0.00"/>
    <numFmt numFmtId="168" formatCode="_([$€-2]\ * #,##0.00_);_([$€-2]\ * \(#,##0.00\);_([$€-2]\ * &quot;-&quot;??_);_(@_)"/>
    <numFmt numFmtId="169" formatCode="0.00_);[Red]\(0.00\)"/>
  </numFmts>
  <fonts count="26">
    <font>
      <sz val="11"/>
      <color theme="1"/>
      <name val="Calibri"/>
      <family val="1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sz val="12"/>
      <color theme="1"/>
      <name val="Calibri"/>
      <family val="1"/>
      <charset val="136"/>
      <scheme val="minor"/>
    </font>
    <font>
      <u/>
      <sz val="11"/>
      <color theme="10"/>
      <name val="Calibri"/>
      <family val="1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b/>
      <sz val="12"/>
      <color theme="1"/>
      <name val="Gill Sans MT"/>
      <family val="2"/>
    </font>
    <font>
      <b/>
      <u val="singleAccounting"/>
      <sz val="12"/>
      <color rgb="FFFF0000"/>
      <name val="Gill Sans MT"/>
      <family val="2"/>
    </font>
    <font>
      <u/>
      <sz val="11"/>
      <color theme="10"/>
      <name val="Gill Sans MT"/>
      <family val="2"/>
    </font>
    <font>
      <u/>
      <sz val="12"/>
      <color theme="10"/>
      <name val="Gill Sans MT"/>
      <family val="2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  <font>
      <b/>
      <u/>
      <sz val="12"/>
      <color indexed="8"/>
      <name val="Gill Sans MT"/>
      <family val="2"/>
    </font>
    <font>
      <sz val="12"/>
      <color theme="0"/>
      <name val="Gill Sans MT"/>
      <family val="2"/>
    </font>
    <font>
      <b/>
      <sz val="12"/>
      <color indexed="9"/>
      <name val="Gill Sans MT"/>
      <family val="2"/>
    </font>
    <font>
      <sz val="12"/>
      <color indexed="9"/>
      <name val="Gill Sans MT"/>
      <family val="2"/>
    </font>
    <font>
      <sz val="12"/>
      <name val="Gill Sans MT"/>
      <family val="2"/>
    </font>
    <font>
      <sz val="12"/>
      <color rgb="FF0000FF"/>
      <name val="Gill Sans MT"/>
      <family val="2"/>
    </font>
    <font>
      <sz val="8"/>
      <color indexed="9"/>
      <name val="Gill Sans MT"/>
      <family val="2"/>
    </font>
    <font>
      <sz val="8"/>
      <color theme="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theme="3" tint="0.39994506668294322"/>
      </left>
      <right/>
      <top style="medium">
        <color theme="3" tint="0.39991454817346722"/>
      </top>
      <bottom style="dashed">
        <color theme="3" tint="0.39991454817346722"/>
      </bottom>
      <diagonal/>
    </border>
    <border>
      <left style="medium">
        <color theme="3" tint="0.39994506668294322"/>
      </left>
      <right/>
      <top style="dashed">
        <color theme="3" tint="0.39991454817346722"/>
      </top>
      <bottom style="dashed">
        <color theme="3" tint="0.39991454817346722"/>
      </bottom>
      <diagonal/>
    </border>
    <border>
      <left style="medium">
        <color theme="3" tint="0.39994506668294322"/>
      </left>
      <right/>
      <top style="dashed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3" tint="0.39988402966399123"/>
      </top>
      <bottom style="dashed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dashed">
        <color theme="3" tint="0.39988402966399123"/>
      </top>
      <bottom style="dashed">
        <color theme="3" tint="0.39988402966399123"/>
      </bottom>
      <diagonal/>
    </border>
    <border>
      <left style="thin">
        <color theme="3" tint="0.39988402966399123"/>
      </left>
      <right style="thin">
        <color theme="3" tint="0.39994506668294322"/>
      </right>
      <top style="dashed">
        <color theme="3" tint="0.39985351115451523"/>
      </top>
      <bottom style="dashed">
        <color theme="3" tint="0.39985351115451523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4506668294322"/>
      </bottom>
      <diagonal/>
    </border>
    <border>
      <left style="thin">
        <color theme="4"/>
      </left>
      <right style="thin">
        <color theme="4"/>
      </right>
      <top style="thin">
        <color theme="3" tint="0.39994506668294322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4"/>
      </top>
      <bottom style="thin">
        <color theme="3" tint="0.39994506668294322"/>
      </bottom>
      <diagonal/>
    </border>
    <border>
      <left style="thin">
        <color theme="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4"/>
      </left>
      <right style="thin">
        <color theme="3" tint="0.39994506668294322"/>
      </right>
      <top style="thin">
        <color theme="3" tint="0.39994506668294322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dashed">
        <color theme="3" tint="0.39991454817346722"/>
      </top>
      <bottom style="medium">
        <color theme="3" tint="0.39991454817346722"/>
      </bottom>
      <diagonal/>
    </border>
    <border>
      <left style="dashed">
        <color theme="3" tint="0.39988402966399123"/>
      </left>
      <right/>
      <top style="medium">
        <color theme="3" tint="0.39991454817346722"/>
      </top>
      <bottom style="dashed">
        <color theme="3" tint="0.39991454817346722"/>
      </bottom>
      <diagonal/>
    </border>
    <border>
      <left/>
      <right/>
      <top style="medium">
        <color theme="3" tint="0.39991454817346722"/>
      </top>
      <bottom style="dashed">
        <color theme="3" tint="0.39991454817346722"/>
      </bottom>
      <diagonal/>
    </border>
    <border>
      <left/>
      <right style="medium">
        <color theme="3" tint="0.39994506668294322"/>
      </right>
      <top style="medium">
        <color theme="3" tint="0.39991454817346722"/>
      </top>
      <bottom style="dashed">
        <color theme="3" tint="0.39991454817346722"/>
      </bottom>
      <diagonal/>
    </border>
    <border>
      <left/>
      <right/>
      <top style="dashed">
        <color theme="3" tint="0.39991454817346722"/>
      </top>
      <bottom/>
      <diagonal/>
    </border>
    <border>
      <left/>
      <right style="medium">
        <color theme="3" tint="0.39994506668294322"/>
      </right>
      <top style="dashed">
        <color theme="3" tint="0.39991454817346722"/>
      </top>
      <bottom/>
      <diagonal/>
    </border>
    <border>
      <left/>
      <right style="medium">
        <color theme="3" tint="0.39994506668294322"/>
      </right>
      <top/>
      <bottom/>
      <diagonal/>
    </border>
    <border>
      <left/>
      <right/>
      <top/>
      <bottom style="dashed">
        <color theme="3" tint="0.39991454817346722"/>
      </bottom>
      <diagonal/>
    </border>
    <border>
      <left/>
      <right style="medium">
        <color theme="3" tint="0.39994506668294322"/>
      </right>
      <top/>
      <bottom style="dashed">
        <color theme="3" tint="0.39991454817346722"/>
      </bottom>
      <diagonal/>
    </border>
    <border>
      <left style="dashed">
        <color theme="3" tint="0.39988402966399123"/>
      </left>
      <right/>
      <top style="dashed">
        <color theme="3" tint="0.39991454817346722"/>
      </top>
      <bottom style="medium">
        <color theme="3" tint="0.39991454817346722"/>
      </bottom>
      <diagonal/>
    </border>
    <border>
      <left/>
      <right style="medium">
        <color theme="3" tint="0.39994506668294322"/>
      </right>
      <top style="dashed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dashed">
        <color theme="3" tint="0.39991454817346722"/>
      </top>
      <bottom style="dashed">
        <color theme="3" tint="0.39991454817346722"/>
      </bottom>
      <diagonal/>
    </border>
    <border>
      <left/>
      <right style="medium">
        <color theme="3" tint="0.399945066682943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4"/>
      </right>
      <top style="thin">
        <color theme="3" tint="0.39994506668294322"/>
      </top>
      <bottom style="thin">
        <color theme="3" tint="0.39994506668294322"/>
      </bottom>
      <diagonal/>
    </border>
    <border>
      <left style="dashed">
        <color theme="3" tint="0.39988402966399123"/>
      </left>
      <right/>
      <top/>
      <bottom style="dashed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/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 style="dashed">
        <color theme="3" tint="0.39988402966399123"/>
      </bottom>
      <diagonal/>
    </border>
    <border>
      <left/>
      <right/>
      <top/>
      <bottom style="dashed">
        <color theme="3" tint="0.39988402966399123"/>
      </bottom>
      <diagonal/>
    </border>
    <border>
      <left/>
      <right style="thin">
        <color theme="3" tint="0.39991454817346722"/>
      </right>
      <top/>
      <bottom style="dashed">
        <color theme="3" tint="0.39988402966399123"/>
      </bottom>
      <diagonal/>
    </border>
    <border>
      <left style="dashed">
        <color theme="3" tint="0.39988402966399123"/>
      </left>
      <right/>
      <top style="dashed">
        <color theme="3" tint="0.39991454817346722"/>
      </top>
      <bottom/>
      <diagonal/>
    </border>
    <border>
      <left style="dashed">
        <color theme="3" tint="0.39988402966399123"/>
      </left>
      <right/>
      <top/>
      <bottom/>
      <diagonal/>
    </border>
    <border>
      <left style="dashed">
        <color theme="3" tint="0.39988402966399123"/>
      </left>
      <right/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88402966399123"/>
      </left>
      <right style="thin">
        <color theme="3" tint="0.39988402966399123"/>
      </right>
      <top/>
      <bottom style="dashed">
        <color theme="3" tint="0.39985351115451523"/>
      </bottom>
      <diagonal/>
    </border>
    <border>
      <left style="thin">
        <color theme="3" tint="0.39991454817346722"/>
      </left>
      <right/>
      <top style="dashed">
        <color theme="3" tint="0.39988402966399123"/>
      </top>
      <bottom style="dashed">
        <color theme="3" tint="0.39988402966399123"/>
      </bottom>
      <diagonal/>
    </border>
    <border>
      <left/>
      <right/>
      <top style="dashed">
        <color theme="3" tint="0.39988402966399123"/>
      </top>
      <bottom style="dashed">
        <color theme="3" tint="0.39988402966399123"/>
      </bottom>
      <diagonal/>
    </border>
    <border>
      <left/>
      <right style="thin">
        <color theme="3" tint="0.39991454817346722"/>
      </right>
      <top style="dashed">
        <color theme="3" tint="0.39988402966399123"/>
      </top>
      <bottom style="dashed">
        <color theme="3" tint="0.39988402966399123"/>
      </bottom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1454817346722"/>
      </bottom>
      <diagonal/>
    </border>
    <border>
      <left/>
      <right/>
      <top style="medium">
        <color theme="3" tint="0.39994506668294322"/>
      </top>
      <bottom style="medium">
        <color theme="3" tint="0.399914548173467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dashed">
        <color theme="3" tint="0.39988402966399123"/>
      </right>
      <top style="dashed">
        <color theme="3" tint="0.39991454817346722"/>
      </top>
      <bottom/>
      <diagonal/>
    </border>
    <border>
      <left style="medium">
        <color theme="3" tint="0.39994506668294322"/>
      </left>
      <right style="dashed">
        <color theme="3" tint="0.39988402966399123"/>
      </right>
      <top/>
      <bottom/>
      <diagonal/>
    </border>
    <border>
      <left style="medium">
        <color theme="3" tint="0.39994506668294322"/>
      </left>
      <right style="dashed">
        <color theme="3" tint="0.39988402966399123"/>
      </right>
      <top/>
      <bottom style="dashed">
        <color theme="3" tint="0.39991454817346722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7" fillId="0" borderId="0">
      <alignment vertical="center"/>
    </xf>
    <xf numFmtId="0" fontId="1" fillId="0" borderId="0"/>
    <xf numFmtId="0" fontId="2" fillId="0" borderId="0">
      <alignment vertical="center"/>
    </xf>
    <xf numFmtId="0" fontId="9" fillId="0" borderId="0"/>
    <xf numFmtId="9" fontId="6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10" fillId="0" borderId="0" xfId="2" applyFont="1">
      <alignment vertical="center"/>
    </xf>
    <xf numFmtId="0" fontId="10" fillId="8" borderId="0" xfId="2" applyFont="1" applyFill="1">
      <alignment vertical="center"/>
    </xf>
    <xf numFmtId="0" fontId="12" fillId="8" borderId="0" xfId="2" applyFont="1" applyFill="1">
      <alignment vertical="center"/>
    </xf>
    <xf numFmtId="166" fontId="10" fillId="0" borderId="1" xfId="2" applyNumberFormat="1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10" fillId="0" borderId="32" xfId="2" applyFont="1" applyBorder="1" applyAlignment="1">
      <alignment vertical="center"/>
    </xf>
    <xf numFmtId="166" fontId="12" fillId="7" borderId="40" xfId="2" applyNumberFormat="1" applyFont="1" applyFill="1" applyBorder="1" applyAlignment="1">
      <alignment vertical="center"/>
    </xf>
    <xf numFmtId="0" fontId="12" fillId="0" borderId="56" xfId="2" applyFont="1" applyBorder="1" applyAlignment="1">
      <alignment vertical="center"/>
    </xf>
    <xf numFmtId="0" fontId="10" fillId="0" borderId="43" xfId="2" applyFont="1" applyBorder="1" applyAlignment="1">
      <alignment vertical="center"/>
    </xf>
    <xf numFmtId="0" fontId="10" fillId="0" borderId="44" xfId="2" applyFont="1" applyBorder="1" applyAlignment="1">
      <alignment vertical="center"/>
    </xf>
    <xf numFmtId="0" fontId="10" fillId="0" borderId="54" xfId="2" applyFont="1" applyBorder="1" applyAlignment="1">
      <alignment vertical="top"/>
    </xf>
    <xf numFmtId="0" fontId="10" fillId="0" borderId="33" xfId="2" applyFont="1" applyBorder="1" applyAlignment="1">
      <alignment vertical="top" wrapText="1"/>
    </xf>
    <xf numFmtId="0" fontId="10" fillId="0" borderId="34" xfId="2" applyFont="1" applyBorder="1" applyAlignment="1">
      <alignment vertical="top" wrapText="1"/>
    </xf>
    <xf numFmtId="0" fontId="10" fillId="0" borderId="55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top"/>
    </xf>
    <xf numFmtId="0" fontId="10" fillId="0" borderId="35" xfId="2" applyFont="1" applyBorder="1" applyAlignment="1">
      <alignment vertical="top" wrapText="1"/>
    </xf>
    <xf numFmtId="0" fontId="10" fillId="0" borderId="46" xfId="2" applyFont="1" applyBorder="1" applyAlignment="1">
      <alignment vertical="top"/>
    </xf>
    <xf numFmtId="0" fontId="10" fillId="0" borderId="36" xfId="2" applyFont="1" applyBorder="1" applyAlignment="1">
      <alignment vertical="top" wrapText="1"/>
    </xf>
    <xf numFmtId="0" fontId="10" fillId="0" borderId="37" xfId="2" applyFont="1" applyBorder="1" applyAlignment="1">
      <alignment vertical="top" wrapText="1"/>
    </xf>
    <xf numFmtId="0" fontId="10" fillId="0" borderId="2" xfId="2" applyFont="1" applyBorder="1" applyAlignment="1">
      <alignment vertical="center"/>
    </xf>
    <xf numFmtId="0" fontId="15" fillId="0" borderId="0" xfId="1" applyFont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38" xfId="2" applyFont="1" applyBorder="1" applyAlignment="1">
      <alignment vertical="center"/>
    </xf>
    <xf numFmtId="0" fontId="10" fillId="0" borderId="29" xfId="2" applyFont="1" applyBorder="1" applyAlignment="1">
      <alignment horizontal="left" vertical="center"/>
    </xf>
    <xf numFmtId="0" fontId="10" fillId="0" borderId="39" xfId="2" applyFont="1" applyBorder="1" applyAlignment="1">
      <alignment vertical="center"/>
    </xf>
    <xf numFmtId="0" fontId="10" fillId="0" borderId="4" xfId="2" applyFont="1" applyBorder="1">
      <alignment vertical="center"/>
    </xf>
    <xf numFmtId="0" fontId="10" fillId="0" borderId="5" xfId="2" applyFont="1" applyBorder="1">
      <alignment vertical="center"/>
    </xf>
    <xf numFmtId="0" fontId="10" fillId="0" borderId="47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48" xfId="2" applyFont="1" applyBorder="1" applyAlignment="1">
      <alignment vertical="center"/>
    </xf>
    <xf numFmtId="0" fontId="12" fillId="0" borderId="57" xfId="2" applyFont="1" applyBorder="1" applyAlignment="1">
      <alignment vertical="top"/>
    </xf>
    <xf numFmtId="0" fontId="10" fillId="0" borderId="6" xfId="5" applyFont="1" applyBorder="1"/>
    <xf numFmtId="0" fontId="10" fillId="0" borderId="0" xfId="5" applyFont="1" applyBorder="1"/>
    <xf numFmtId="0" fontId="10" fillId="0" borderId="49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50" xfId="2" applyFont="1" applyBorder="1" applyAlignment="1">
      <alignment vertical="center"/>
    </xf>
    <xf numFmtId="0" fontId="10" fillId="0" borderId="58" xfId="2" applyFont="1" applyBorder="1" applyAlignment="1">
      <alignment vertical="top"/>
    </xf>
    <xf numFmtId="0" fontId="12" fillId="0" borderId="58" xfId="2" applyFont="1" applyBorder="1" applyAlignment="1">
      <alignment vertical="top"/>
    </xf>
    <xf numFmtId="0" fontId="10" fillId="0" borderId="51" xfId="2" applyFont="1" applyBorder="1" applyAlignment="1">
      <alignment vertical="center"/>
    </xf>
    <xf numFmtId="0" fontId="10" fillId="0" borderId="52" xfId="2" applyFont="1" applyBorder="1" applyAlignment="1">
      <alignment vertical="center"/>
    </xf>
    <xf numFmtId="0" fontId="10" fillId="0" borderId="53" xfId="2" applyFont="1" applyBorder="1" applyAlignment="1">
      <alignment vertical="center"/>
    </xf>
    <xf numFmtId="0" fontId="10" fillId="0" borderId="59" xfId="2" applyFont="1" applyBorder="1" applyAlignment="1">
      <alignment vertical="top"/>
    </xf>
    <xf numFmtId="0" fontId="10" fillId="0" borderId="7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11" xfId="2" applyFont="1" applyBorder="1">
      <alignment vertical="center"/>
    </xf>
    <xf numFmtId="0" fontId="10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0" xfId="2" applyFont="1" applyAlignment="1">
      <alignment vertical="top"/>
    </xf>
    <xf numFmtId="0" fontId="10" fillId="0" borderId="12" xfId="2" applyFont="1" applyBorder="1" applyAlignment="1">
      <alignment vertical="top"/>
    </xf>
    <xf numFmtId="0" fontId="11" fillId="5" borderId="15" xfId="0" applyFont="1" applyFill="1" applyBorder="1" applyAlignment="1">
      <alignment horizontal="center" vertical="center" wrapText="1"/>
    </xf>
    <xf numFmtId="0" fontId="19" fillId="5" borderId="15" xfId="2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 vertical="center" wrapText="1"/>
    </xf>
    <xf numFmtId="0" fontId="10" fillId="0" borderId="0" xfId="2" applyFont="1" applyBorder="1">
      <alignment vertical="center"/>
    </xf>
    <xf numFmtId="0" fontId="22" fillId="0" borderId="21" xfId="0" applyFont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164" fontId="16" fillId="6" borderId="15" xfId="0" applyNumberFormat="1" applyFont="1" applyFill="1" applyBorder="1" applyAlignment="1">
      <alignment vertical="center" wrapText="1"/>
    </xf>
    <xf numFmtId="167" fontId="16" fillId="6" borderId="15" xfId="0" applyNumberFormat="1" applyFont="1" applyFill="1" applyBorder="1" applyAlignment="1">
      <alignment vertical="center" wrapText="1"/>
    </xf>
    <xf numFmtId="165" fontId="16" fillId="6" borderId="15" xfId="0" applyNumberFormat="1" applyFont="1" applyFill="1" applyBorder="1" applyAlignment="1">
      <alignment vertical="center" wrapText="1"/>
    </xf>
    <xf numFmtId="167" fontId="23" fillId="3" borderId="15" xfId="0" applyNumberFormat="1" applyFont="1" applyFill="1" applyBorder="1" applyAlignment="1">
      <alignment vertical="center" wrapText="1"/>
    </xf>
    <xf numFmtId="164" fontId="10" fillId="0" borderId="0" xfId="2" applyNumberFormat="1" applyFont="1">
      <alignment vertical="center"/>
    </xf>
    <xf numFmtId="164" fontId="16" fillId="6" borderId="0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2" xfId="0" applyFont="1" applyBorder="1" applyAlignment="1">
      <alignment vertical="center"/>
    </xf>
    <xf numFmtId="165" fontId="16" fillId="6" borderId="22" xfId="0" applyNumberFormat="1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/>
    </xf>
    <xf numFmtId="167" fontId="23" fillId="3" borderId="45" xfId="0" applyNumberFormat="1" applyFont="1" applyFill="1" applyBorder="1" applyAlignment="1">
      <alignment vertical="center" wrapText="1"/>
    </xf>
    <xf numFmtId="165" fontId="16" fillId="6" borderId="0" xfId="0" applyNumberFormat="1" applyFont="1" applyFill="1" applyBorder="1" applyAlignment="1">
      <alignment horizontal="left" vertical="center" wrapText="1"/>
    </xf>
    <xf numFmtId="0" fontId="10" fillId="0" borderId="27" xfId="2" applyFont="1" applyBorder="1">
      <alignment vertical="center"/>
    </xf>
    <xf numFmtId="167" fontId="23" fillId="3" borderId="41" xfId="0" applyNumberFormat="1" applyFont="1" applyFill="1" applyBorder="1" applyAlignment="1">
      <alignment vertical="center" wrapText="1"/>
    </xf>
    <xf numFmtId="165" fontId="16" fillId="6" borderId="21" xfId="0" applyNumberFormat="1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/>
    </xf>
    <xf numFmtId="165" fontId="16" fillId="6" borderId="28" xfId="0" applyNumberFormat="1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/>
    </xf>
    <xf numFmtId="165" fontId="16" fillId="6" borderId="17" xfId="0" applyNumberFormat="1" applyFont="1" applyFill="1" applyBorder="1" applyAlignment="1">
      <alignment vertical="center" wrapText="1"/>
    </xf>
    <xf numFmtId="0" fontId="22" fillId="0" borderId="23" xfId="0" applyFont="1" applyBorder="1" applyAlignment="1">
      <alignment vertical="center"/>
    </xf>
    <xf numFmtId="169" fontId="16" fillId="6" borderId="15" xfId="0" applyNumberFormat="1" applyFont="1" applyFill="1" applyBorder="1" applyAlignment="1">
      <alignment vertical="center" wrapText="1"/>
    </xf>
    <xf numFmtId="164" fontId="10" fillId="0" borderId="0" xfId="2" applyNumberFormat="1" applyFont="1" applyBorder="1">
      <alignment vertical="center"/>
    </xf>
    <xf numFmtId="0" fontId="22" fillId="0" borderId="15" xfId="0" applyFont="1" applyFill="1" applyBorder="1" applyAlignment="1">
      <alignment vertical="center" wrapText="1"/>
    </xf>
    <xf numFmtId="165" fontId="19" fillId="4" borderId="16" xfId="2" applyNumberFormat="1" applyFont="1" applyFill="1" applyBorder="1" applyAlignment="1"/>
    <xf numFmtId="167" fontId="19" fillId="4" borderId="15" xfId="2" applyNumberFormat="1" applyFont="1" applyFill="1" applyBorder="1" applyAlignment="1"/>
    <xf numFmtId="164" fontId="19" fillId="4" borderId="15" xfId="2" applyNumberFormat="1" applyFont="1" applyFill="1" applyBorder="1" applyAlignment="1"/>
    <xf numFmtId="9" fontId="19" fillId="4" borderId="16" xfId="6" applyFont="1" applyFill="1" applyBorder="1" applyAlignment="1"/>
    <xf numFmtId="0" fontId="10" fillId="0" borderId="0" xfId="2" applyFont="1" applyAlignment="1">
      <alignment horizontal="left" vertical="center"/>
    </xf>
    <xf numFmtId="0" fontId="19" fillId="4" borderId="41" xfId="2" applyFont="1" applyFill="1" applyBorder="1" applyAlignment="1">
      <alignment horizontal="right"/>
    </xf>
    <xf numFmtId="0" fontId="19" fillId="4" borderId="42" xfId="2" applyFont="1" applyFill="1" applyBorder="1" applyAlignment="1">
      <alignment horizontal="right"/>
    </xf>
    <xf numFmtId="0" fontId="11" fillId="5" borderId="18" xfId="2" applyFont="1" applyFill="1" applyBorder="1" applyAlignment="1">
      <alignment horizontal="center" vertical="center"/>
    </xf>
    <xf numFmtId="0" fontId="16" fillId="0" borderId="0" xfId="2" applyFont="1" applyAlignment="1">
      <alignment vertical="top"/>
    </xf>
    <xf numFmtId="0" fontId="10" fillId="7" borderId="10" xfId="2" applyFont="1" applyFill="1" applyBorder="1">
      <alignment vertical="center"/>
    </xf>
    <xf numFmtId="0" fontId="19" fillId="4" borderId="41" xfId="2" applyFont="1" applyFill="1" applyBorder="1" applyAlignment="1">
      <alignment horizontal="right"/>
    </xf>
    <xf numFmtId="0" fontId="19" fillId="4" borderId="42" xfId="2" applyFont="1" applyFill="1" applyBorder="1" applyAlignment="1">
      <alignment horizontal="right"/>
    </xf>
    <xf numFmtId="0" fontId="10" fillId="0" borderId="21" xfId="0" applyFont="1" applyFill="1" applyBorder="1" applyAlignment="1">
      <alignment vertical="center"/>
    </xf>
    <xf numFmtId="0" fontId="10" fillId="0" borderId="65" xfId="2" applyFont="1" applyBorder="1" applyAlignment="1">
      <alignment horizontal="left" vertical="top"/>
    </xf>
    <xf numFmtId="0" fontId="10" fillId="0" borderId="66" xfId="2" applyFont="1" applyBorder="1" applyAlignment="1">
      <alignment horizontal="left" vertical="top"/>
    </xf>
    <xf numFmtId="0" fontId="10" fillId="0" borderId="47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1" fillId="9" borderId="67" xfId="2" applyFont="1" applyFill="1" applyBorder="1" applyAlignment="1">
      <alignment horizontal="center" vertical="center"/>
    </xf>
    <xf numFmtId="0" fontId="11" fillId="9" borderId="68" xfId="2" applyFont="1" applyFill="1" applyBorder="1" applyAlignment="1">
      <alignment horizontal="center" vertical="center"/>
    </xf>
    <xf numFmtId="0" fontId="11" fillId="9" borderId="69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56" xfId="2" applyFont="1" applyBorder="1" applyAlignment="1">
      <alignment horizontal="left" vertical="center"/>
    </xf>
    <xf numFmtId="0" fontId="10" fillId="0" borderId="43" xfId="2" applyFont="1" applyBorder="1" applyAlignment="1">
      <alignment horizontal="left" vertical="center"/>
    </xf>
    <xf numFmtId="0" fontId="10" fillId="0" borderId="44" xfId="2" applyFont="1" applyBorder="1" applyAlignment="1">
      <alignment horizontal="left" vertical="center"/>
    </xf>
    <xf numFmtId="0" fontId="10" fillId="0" borderId="70" xfId="2" applyFont="1" applyBorder="1" applyAlignment="1">
      <alignment horizontal="left" vertical="top"/>
    </xf>
    <xf numFmtId="0" fontId="10" fillId="0" borderId="71" xfId="2" applyFont="1" applyBorder="1" applyAlignment="1">
      <alignment horizontal="left" vertical="top"/>
    </xf>
    <xf numFmtId="0" fontId="10" fillId="0" borderId="72" xfId="2" applyFont="1" applyBorder="1" applyAlignment="1">
      <alignment horizontal="left" vertical="top"/>
    </xf>
    <xf numFmtId="0" fontId="10" fillId="0" borderId="60" xfId="2" applyFont="1" applyBorder="1" applyAlignment="1">
      <alignment horizontal="center" vertical="center"/>
    </xf>
    <xf numFmtId="0" fontId="10" fillId="0" borderId="61" xfId="2" applyFont="1" applyBorder="1" applyAlignment="1">
      <alignment horizontal="center" vertical="center"/>
    </xf>
    <xf numFmtId="0" fontId="10" fillId="0" borderId="62" xfId="2" applyFont="1" applyBorder="1" applyAlignment="1">
      <alignment horizontal="center" vertical="center"/>
    </xf>
    <xf numFmtId="0" fontId="14" fillId="0" borderId="56" xfId="1" applyFont="1" applyBorder="1" applyAlignment="1">
      <alignment horizontal="left" vertical="center"/>
    </xf>
    <xf numFmtId="168" fontId="13" fillId="0" borderId="0" xfId="2" applyNumberFormat="1" applyFont="1" applyFill="1" applyAlignment="1">
      <alignment horizontal="center" vertical="center"/>
    </xf>
    <xf numFmtId="0" fontId="19" fillId="4" borderId="41" xfId="2" applyFont="1" applyFill="1" applyBorder="1" applyAlignment="1">
      <alignment horizontal="right"/>
    </xf>
    <xf numFmtId="0" fontId="19" fillId="4" borderId="42" xfId="2" applyFont="1" applyFill="1" applyBorder="1" applyAlignment="1">
      <alignment horizontal="right"/>
    </xf>
    <xf numFmtId="0" fontId="10" fillId="0" borderId="0" xfId="2" applyFont="1" applyAlignment="1">
      <alignment horizontal="center" vertical="center"/>
    </xf>
    <xf numFmtId="0" fontId="10" fillId="0" borderId="63" xfId="2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49" fontId="10" fillId="0" borderId="56" xfId="2" applyNumberFormat="1" applyFont="1" applyBorder="1" applyAlignment="1">
      <alignment horizontal="left" vertical="center"/>
    </xf>
    <xf numFmtId="49" fontId="10" fillId="0" borderId="43" xfId="2" applyNumberFormat="1" applyFont="1" applyBorder="1" applyAlignment="1">
      <alignment horizontal="left" vertical="center"/>
    </xf>
    <xf numFmtId="49" fontId="10" fillId="0" borderId="44" xfId="2" applyNumberFormat="1" applyFont="1" applyBorder="1" applyAlignment="1">
      <alignment horizontal="left" vertical="center"/>
    </xf>
    <xf numFmtId="15" fontId="10" fillId="0" borderId="56" xfId="2" applyNumberFormat="1" applyFont="1" applyBorder="1" applyAlignment="1">
      <alignment horizontal="left" vertical="center"/>
    </xf>
  </cellXfs>
  <cellStyles count="7">
    <cellStyle name="Hyperlink" xfId="1" builtinId="8"/>
    <cellStyle name="Normal 2" xfId="2"/>
    <cellStyle name="Normal 3" xfId="3"/>
    <cellStyle name="Normal 4" xfId="4"/>
    <cellStyle name="Normal 5" xfId="5"/>
    <cellStyle name="Procent" xfId="6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114300</xdr:rowOff>
    </xdr:from>
    <xdr:to>
      <xdr:col>3</xdr:col>
      <xdr:colOff>600075</xdr:colOff>
      <xdr:row>2</xdr:row>
      <xdr:rowOff>142875</xdr:rowOff>
    </xdr:to>
    <xdr:pic>
      <xdr:nvPicPr>
        <xdr:cNvPr id="61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47" t="42419" r="21327" b="42419"/>
        <a:stretch>
          <a:fillRect/>
        </a:stretch>
      </xdr:blipFill>
      <xdr:spPr bwMode="auto">
        <a:xfrm>
          <a:off x="276225" y="114300"/>
          <a:ext cx="3105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anmin.xiao@ben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1"/>
  <sheetViews>
    <sheetView showGridLines="0" tabSelected="1" topLeftCell="A34" workbookViewId="0">
      <selection activeCell="D45" sqref="D45"/>
    </sheetView>
  </sheetViews>
  <sheetFormatPr defaultColWidth="11.42578125" defaultRowHeight="19.5"/>
  <cols>
    <col min="1" max="1" width="4.28515625" style="1" customWidth="1"/>
    <col min="2" max="2" width="22.42578125" style="1" bestFit="1" customWidth="1"/>
    <col min="3" max="3" width="15" style="1" bestFit="1" customWidth="1"/>
    <col min="4" max="4" width="34.42578125" style="1" customWidth="1"/>
    <col min="5" max="5" width="15.28515625" style="1" bestFit="1" customWidth="1"/>
    <col min="6" max="6" width="17.42578125" style="1" bestFit="1" customWidth="1"/>
    <col min="7" max="7" width="19.7109375" style="1" customWidth="1"/>
    <col min="8" max="8" width="14.7109375" style="1" customWidth="1"/>
    <col min="9" max="9" width="19.42578125" style="1" customWidth="1"/>
    <col min="10" max="10" width="24.140625" style="1" bestFit="1" customWidth="1"/>
    <col min="11" max="11" width="11.42578125" style="1"/>
    <col min="12" max="12" width="15.140625" style="1" hidden="1" customWidth="1"/>
    <col min="13" max="16384" width="11.42578125" style="1"/>
  </cols>
  <sheetData>
    <row r="2" spans="2:12">
      <c r="I2" s="1" t="s">
        <v>164</v>
      </c>
      <c r="L2"/>
    </row>
    <row r="3" spans="2:12" ht="20.25" thickBot="1">
      <c r="L3" t="s">
        <v>162</v>
      </c>
    </row>
    <row r="4" spans="2:12" ht="20.25" thickBot="1">
      <c r="B4" s="110" t="s">
        <v>0</v>
      </c>
      <c r="C4" s="111"/>
      <c r="D4" s="111"/>
      <c r="E4" s="112"/>
      <c r="F4" s="2"/>
      <c r="G4" s="3" t="s">
        <v>131</v>
      </c>
      <c r="H4" s="2"/>
      <c r="I4" s="113" t="s">
        <v>19</v>
      </c>
      <c r="J4" s="113"/>
      <c r="L4" t="s">
        <v>161</v>
      </c>
    </row>
    <row r="5" spans="2:12">
      <c r="B5" s="4" t="s">
        <v>25</v>
      </c>
      <c r="C5" s="5"/>
      <c r="D5" s="6"/>
      <c r="E5" s="7"/>
      <c r="I5" s="113" t="s">
        <v>1</v>
      </c>
      <c r="J5" s="113"/>
    </row>
    <row r="6" spans="2:12">
      <c r="B6" s="8" t="s">
        <v>130</v>
      </c>
      <c r="C6" s="9"/>
      <c r="D6" s="10"/>
      <c r="E6" s="11"/>
      <c r="I6" s="93" t="s">
        <v>2</v>
      </c>
      <c r="J6" s="93"/>
    </row>
    <row r="7" spans="2:12">
      <c r="B7" s="117" t="s">
        <v>24</v>
      </c>
      <c r="C7" s="12"/>
      <c r="D7" s="13"/>
      <c r="E7" s="14"/>
      <c r="I7" s="93" t="s">
        <v>3</v>
      </c>
      <c r="J7" s="93"/>
    </row>
    <row r="8" spans="2:12">
      <c r="B8" s="118"/>
      <c r="C8" s="15"/>
      <c r="D8" s="16"/>
      <c r="E8" s="17"/>
      <c r="I8" s="113" t="s">
        <v>4</v>
      </c>
      <c r="J8" s="113"/>
    </row>
    <row r="9" spans="2:12">
      <c r="B9" s="118"/>
      <c r="C9" s="15"/>
      <c r="D9" s="16"/>
      <c r="E9" s="17"/>
      <c r="I9" s="93"/>
      <c r="J9" s="93"/>
    </row>
    <row r="10" spans="2:12" ht="21.75">
      <c r="B10" s="119"/>
      <c r="C10" s="18"/>
      <c r="D10" s="19"/>
      <c r="E10" s="20"/>
      <c r="F10" s="124"/>
      <c r="G10" s="124"/>
      <c r="H10" s="124"/>
      <c r="I10" s="124"/>
    </row>
    <row r="11" spans="2:12">
      <c r="B11" s="21" t="s">
        <v>17</v>
      </c>
      <c r="C11" s="114"/>
      <c r="D11" s="115"/>
      <c r="E11" s="116"/>
    </row>
    <row r="12" spans="2:12">
      <c r="B12" s="21" t="s">
        <v>18</v>
      </c>
      <c r="C12" s="134"/>
      <c r="D12" s="115"/>
      <c r="E12" s="116"/>
    </row>
    <row r="13" spans="2:12">
      <c r="B13" s="21" t="s">
        <v>26</v>
      </c>
      <c r="C13" s="114"/>
      <c r="D13" s="115"/>
      <c r="E13" s="116"/>
      <c r="I13" s="1" t="s">
        <v>5</v>
      </c>
      <c r="J13" s="1" t="s">
        <v>6</v>
      </c>
    </row>
    <row r="14" spans="2:12">
      <c r="B14" s="21" t="s">
        <v>27</v>
      </c>
      <c r="C14" s="131"/>
      <c r="D14" s="132"/>
      <c r="E14" s="133"/>
      <c r="I14" s="1" t="s">
        <v>7</v>
      </c>
      <c r="J14" s="1" t="s">
        <v>122</v>
      </c>
    </row>
    <row r="15" spans="2:12">
      <c r="B15" s="21" t="s">
        <v>8</v>
      </c>
      <c r="C15" s="131"/>
      <c r="D15" s="132"/>
      <c r="E15" s="133"/>
      <c r="I15" s="1" t="s">
        <v>8</v>
      </c>
      <c r="J15" s="1" t="s">
        <v>123</v>
      </c>
    </row>
    <row r="16" spans="2:12">
      <c r="B16" s="21" t="s">
        <v>15</v>
      </c>
      <c r="C16" s="123"/>
      <c r="D16" s="115"/>
      <c r="E16" s="116"/>
      <c r="I16" s="1" t="s">
        <v>15</v>
      </c>
      <c r="J16" s="22" t="s">
        <v>16</v>
      </c>
    </row>
    <row r="17" spans="2:10" ht="20.25" thickBot="1">
      <c r="B17" s="23" t="s">
        <v>28</v>
      </c>
      <c r="C17" s="24"/>
      <c r="D17" s="25"/>
      <c r="E17" s="26"/>
    </row>
    <row r="19" spans="2:10">
      <c r="B19" s="27" t="s">
        <v>13</v>
      </c>
      <c r="C19" s="104"/>
      <c r="D19" s="105"/>
      <c r="E19" s="28" t="s">
        <v>14</v>
      </c>
      <c r="F19" s="29"/>
      <c r="G19" s="30"/>
      <c r="H19" s="31"/>
      <c r="I19" s="102" t="s">
        <v>9</v>
      </c>
      <c r="J19" s="32" t="s">
        <v>145</v>
      </c>
    </row>
    <row r="20" spans="2:10">
      <c r="B20" s="33"/>
      <c r="C20" s="106"/>
      <c r="D20" s="107"/>
      <c r="E20" s="34"/>
      <c r="F20" s="35"/>
      <c r="G20" s="36"/>
      <c r="H20" s="37"/>
      <c r="I20" s="103"/>
      <c r="J20" s="38"/>
    </row>
    <row r="21" spans="2:10">
      <c r="B21" s="33"/>
      <c r="C21" s="106"/>
      <c r="D21" s="107"/>
      <c r="E21" s="34"/>
      <c r="F21" s="35"/>
      <c r="G21" s="36"/>
      <c r="H21" s="37"/>
      <c r="I21" s="103"/>
      <c r="J21" s="39" t="s">
        <v>144</v>
      </c>
    </row>
    <row r="22" spans="2:10">
      <c r="B22" s="33"/>
      <c r="C22" s="108"/>
      <c r="D22" s="109"/>
      <c r="E22" s="34"/>
      <c r="F22" s="40"/>
      <c r="G22" s="41"/>
      <c r="H22" s="42"/>
      <c r="I22" s="103"/>
      <c r="J22" s="43"/>
    </row>
    <row r="23" spans="2:10">
      <c r="B23" s="44" t="s">
        <v>5</v>
      </c>
      <c r="C23" s="120"/>
      <c r="D23" s="122"/>
      <c r="E23" s="45" t="s">
        <v>5</v>
      </c>
      <c r="F23" s="120"/>
      <c r="G23" s="121"/>
      <c r="H23" s="122"/>
      <c r="I23" s="46" t="s">
        <v>10</v>
      </c>
      <c r="J23" s="98" t="s">
        <v>161</v>
      </c>
    </row>
    <row r="24" spans="2:10">
      <c r="B24" s="44" t="s">
        <v>7</v>
      </c>
      <c r="C24" s="120"/>
      <c r="D24" s="122"/>
      <c r="E24" s="45" t="s">
        <v>7</v>
      </c>
      <c r="F24" s="120"/>
      <c r="G24" s="121"/>
      <c r="H24" s="122"/>
      <c r="I24" s="46" t="s">
        <v>11</v>
      </c>
      <c r="J24" s="47" t="s">
        <v>12</v>
      </c>
    </row>
    <row r="25" spans="2:10">
      <c r="B25" s="48" t="s">
        <v>8</v>
      </c>
      <c r="C25" s="128"/>
      <c r="D25" s="129"/>
      <c r="E25" s="49" t="s">
        <v>8</v>
      </c>
      <c r="F25" s="128"/>
      <c r="G25" s="130"/>
      <c r="H25" s="129"/>
      <c r="I25" s="50"/>
      <c r="J25" s="51"/>
    </row>
    <row r="26" spans="2:10">
      <c r="C26" s="127"/>
      <c r="D26" s="127"/>
      <c r="F26" s="127"/>
      <c r="G26" s="127"/>
      <c r="H26" s="127"/>
    </row>
    <row r="27" spans="2:10">
      <c r="B27" s="97" t="s">
        <v>149</v>
      </c>
      <c r="C27" s="52"/>
      <c r="D27" s="52"/>
      <c r="E27" s="52"/>
      <c r="F27" s="52"/>
      <c r="G27" s="52"/>
      <c r="H27" s="52"/>
      <c r="I27" s="52"/>
      <c r="J27" s="52"/>
    </row>
    <row r="28" spans="2:10">
      <c r="B28" s="52" t="s">
        <v>157</v>
      </c>
      <c r="C28" s="52"/>
      <c r="D28" s="52"/>
      <c r="E28" s="52"/>
      <c r="F28" s="52"/>
      <c r="G28" s="52"/>
      <c r="H28" s="52"/>
      <c r="I28" s="52"/>
      <c r="J28" s="52"/>
    </row>
    <row r="29" spans="2:10">
      <c r="B29" s="52" t="s">
        <v>142</v>
      </c>
      <c r="C29" s="52"/>
      <c r="D29" s="52"/>
      <c r="E29" s="52"/>
      <c r="F29" s="52"/>
      <c r="G29" s="52"/>
      <c r="H29" s="52"/>
      <c r="I29" s="52"/>
      <c r="J29" s="52"/>
    </row>
    <row r="30" spans="2:10">
      <c r="B30" s="52" t="s">
        <v>146</v>
      </c>
      <c r="C30" s="52"/>
      <c r="D30" s="52"/>
      <c r="E30" s="52"/>
      <c r="F30" s="52"/>
      <c r="G30" s="52"/>
      <c r="H30" s="52"/>
      <c r="I30" s="52"/>
      <c r="J30" s="52"/>
    </row>
    <row r="31" spans="2:10">
      <c r="B31" s="52" t="s">
        <v>143</v>
      </c>
      <c r="C31" s="52"/>
      <c r="D31" s="52"/>
      <c r="E31" s="52"/>
      <c r="F31" s="52"/>
      <c r="G31" s="52"/>
      <c r="H31" s="52"/>
      <c r="I31" s="52"/>
      <c r="J31" s="52"/>
    </row>
    <row r="32" spans="2:10">
      <c r="B32" s="52" t="s">
        <v>150</v>
      </c>
      <c r="C32" s="52"/>
      <c r="D32" s="52"/>
      <c r="E32" s="52"/>
      <c r="F32" s="52"/>
      <c r="G32" s="52"/>
      <c r="H32" s="52"/>
      <c r="I32" s="52"/>
      <c r="J32" s="52"/>
    </row>
    <row r="33" spans="2:13">
      <c r="B33" s="53"/>
      <c r="C33" s="53"/>
      <c r="D33" s="53"/>
      <c r="E33" s="53"/>
      <c r="F33" s="53"/>
      <c r="G33" s="53"/>
      <c r="H33" s="53"/>
      <c r="I33" s="53"/>
      <c r="J33" s="53"/>
    </row>
    <row r="34" spans="2:13" ht="39">
      <c r="B34" s="96" t="s">
        <v>106</v>
      </c>
      <c r="C34" s="54" t="s">
        <v>22</v>
      </c>
      <c r="D34" s="54" t="s">
        <v>107</v>
      </c>
      <c r="E34" s="54" t="s">
        <v>105</v>
      </c>
      <c r="F34" s="55" t="s">
        <v>151</v>
      </c>
      <c r="G34" s="54" t="s">
        <v>152</v>
      </c>
      <c r="H34" s="56" t="s">
        <v>20</v>
      </c>
      <c r="I34" s="54" t="s">
        <v>74</v>
      </c>
      <c r="J34" s="56" t="s">
        <v>120</v>
      </c>
      <c r="L34" s="57"/>
    </row>
    <row r="35" spans="2:13">
      <c r="B35" s="58" t="s">
        <v>69</v>
      </c>
      <c r="C35" s="59" t="s">
        <v>78</v>
      </c>
      <c r="D35" s="60" t="s">
        <v>68</v>
      </c>
      <c r="E35" s="60" t="s">
        <v>65</v>
      </c>
      <c r="F35" s="61">
        <v>416</v>
      </c>
      <c r="G35" s="62">
        <v>208</v>
      </c>
      <c r="H35" s="63"/>
      <c r="I35" s="64">
        <f t="shared" ref="I35:I77" si="0">G35*H35</f>
        <v>0</v>
      </c>
      <c r="J35" s="63"/>
      <c r="K35" s="65"/>
      <c r="L35" s="66"/>
      <c r="M35" s="65"/>
    </row>
    <row r="36" spans="2:13">
      <c r="B36" s="67" t="s">
        <v>70</v>
      </c>
      <c r="C36" s="59" t="s">
        <v>78</v>
      </c>
      <c r="D36" s="60" t="s">
        <v>68</v>
      </c>
      <c r="E36" s="60" t="s">
        <v>66</v>
      </c>
      <c r="F36" s="61">
        <v>416</v>
      </c>
      <c r="G36" s="62">
        <v>208</v>
      </c>
      <c r="H36" s="63"/>
      <c r="I36" s="64">
        <f t="shared" si="0"/>
        <v>0</v>
      </c>
      <c r="J36" s="63"/>
      <c r="L36" s="66"/>
      <c r="M36" s="65"/>
    </row>
    <row r="37" spans="2:13">
      <c r="B37" s="68" t="s">
        <v>71</v>
      </c>
      <c r="C37" s="59" t="s">
        <v>78</v>
      </c>
      <c r="D37" s="60" t="s">
        <v>68</v>
      </c>
      <c r="E37" s="60" t="s">
        <v>33</v>
      </c>
      <c r="F37" s="61">
        <v>416</v>
      </c>
      <c r="G37" s="62">
        <v>208</v>
      </c>
      <c r="H37" s="63"/>
      <c r="I37" s="64">
        <f t="shared" si="0"/>
        <v>0</v>
      </c>
      <c r="J37" s="63"/>
      <c r="L37" s="66"/>
      <c r="M37" s="65"/>
    </row>
    <row r="38" spans="2:13">
      <c r="B38" s="69" t="s">
        <v>62</v>
      </c>
      <c r="C38" s="70" t="s">
        <v>79</v>
      </c>
      <c r="D38" s="71" t="s">
        <v>67</v>
      </c>
      <c r="E38" s="60" t="s">
        <v>65</v>
      </c>
      <c r="F38" s="61">
        <v>416</v>
      </c>
      <c r="G38" s="62">
        <v>208</v>
      </c>
      <c r="H38" s="63"/>
      <c r="I38" s="64">
        <f t="shared" si="0"/>
        <v>0</v>
      </c>
      <c r="J38" s="63"/>
      <c r="L38" s="66"/>
      <c r="M38" s="65"/>
    </row>
    <row r="39" spans="2:13">
      <c r="B39" s="60" t="s">
        <v>63</v>
      </c>
      <c r="C39" s="70" t="s">
        <v>79</v>
      </c>
      <c r="D39" s="71" t="s">
        <v>67</v>
      </c>
      <c r="E39" s="60" t="s">
        <v>66</v>
      </c>
      <c r="F39" s="61">
        <v>416</v>
      </c>
      <c r="G39" s="62">
        <v>208</v>
      </c>
      <c r="H39" s="63"/>
      <c r="I39" s="64">
        <f t="shared" si="0"/>
        <v>0</v>
      </c>
      <c r="J39" s="63"/>
      <c r="L39" s="66"/>
      <c r="M39" s="65"/>
    </row>
    <row r="40" spans="2:13">
      <c r="B40" s="60" t="s">
        <v>64</v>
      </c>
      <c r="C40" s="70" t="s">
        <v>79</v>
      </c>
      <c r="D40" s="60" t="s">
        <v>67</v>
      </c>
      <c r="E40" s="60" t="s">
        <v>33</v>
      </c>
      <c r="F40" s="61">
        <v>416</v>
      </c>
      <c r="G40" s="62">
        <v>208</v>
      </c>
      <c r="H40" s="63"/>
      <c r="I40" s="64">
        <f t="shared" si="0"/>
        <v>0</v>
      </c>
      <c r="J40" s="63"/>
      <c r="L40" s="66"/>
      <c r="M40" s="65"/>
    </row>
    <row r="41" spans="2:13">
      <c r="B41" s="60" t="s">
        <v>61</v>
      </c>
      <c r="C41" s="70" t="s">
        <v>80</v>
      </c>
      <c r="D41" s="71" t="s">
        <v>23</v>
      </c>
      <c r="E41" s="60" t="s">
        <v>39</v>
      </c>
      <c r="F41" s="61">
        <v>796</v>
      </c>
      <c r="G41" s="62">
        <v>398</v>
      </c>
      <c r="H41" s="63"/>
      <c r="I41" s="64">
        <f t="shared" si="0"/>
        <v>0</v>
      </c>
      <c r="J41" s="63"/>
      <c r="L41" s="66"/>
      <c r="M41" s="65"/>
    </row>
    <row r="42" spans="2:13">
      <c r="B42" s="60" t="s">
        <v>153</v>
      </c>
      <c r="C42" s="70" t="s">
        <v>75</v>
      </c>
      <c r="D42" s="70" t="s">
        <v>154</v>
      </c>
      <c r="E42" s="60" t="s">
        <v>155</v>
      </c>
      <c r="F42" s="61">
        <v>390</v>
      </c>
      <c r="G42" s="62">
        <v>195</v>
      </c>
      <c r="H42" s="63"/>
      <c r="I42" s="64">
        <f>G42*H42</f>
        <v>0</v>
      </c>
      <c r="J42" s="63"/>
      <c r="L42" s="66"/>
      <c r="M42" s="65"/>
    </row>
    <row r="43" spans="2:13" ht="39">
      <c r="B43" s="60" t="s">
        <v>147</v>
      </c>
      <c r="C43" s="70" t="s">
        <v>75</v>
      </c>
      <c r="D43" s="71" t="s">
        <v>159</v>
      </c>
      <c r="E43" s="60" t="s">
        <v>39</v>
      </c>
      <c r="F43" s="61">
        <v>390</v>
      </c>
      <c r="G43" s="62">
        <v>195</v>
      </c>
      <c r="H43" s="63"/>
      <c r="I43" s="64">
        <f>G43*H43</f>
        <v>0</v>
      </c>
      <c r="J43" s="63"/>
      <c r="L43" s="66"/>
      <c r="M43" s="65"/>
    </row>
    <row r="44" spans="2:13" ht="39">
      <c r="B44" s="60" t="s">
        <v>163</v>
      </c>
      <c r="C44" s="70" t="s">
        <v>75</v>
      </c>
      <c r="D44" s="71" t="s">
        <v>159</v>
      </c>
      <c r="E44" s="60" t="s">
        <v>60</v>
      </c>
      <c r="F44" s="61">
        <v>390</v>
      </c>
      <c r="G44" s="62">
        <v>195</v>
      </c>
      <c r="H44" s="63"/>
      <c r="I44" s="64">
        <v>0</v>
      </c>
      <c r="J44" s="63"/>
      <c r="L44" s="66"/>
      <c r="M44" s="65"/>
    </row>
    <row r="45" spans="2:13">
      <c r="B45" s="60" t="s">
        <v>148</v>
      </c>
      <c r="C45" s="70"/>
      <c r="D45" s="71" t="s">
        <v>141</v>
      </c>
      <c r="E45" s="60" t="s">
        <v>39</v>
      </c>
      <c r="F45" s="61">
        <v>18</v>
      </c>
      <c r="G45" s="62">
        <v>9</v>
      </c>
      <c r="H45" s="63"/>
      <c r="I45" s="64">
        <f>G45*H45</f>
        <v>0</v>
      </c>
      <c r="J45" s="63"/>
      <c r="L45" s="66"/>
      <c r="M45" s="65"/>
    </row>
    <row r="46" spans="2:13">
      <c r="B46" s="60" t="s">
        <v>45</v>
      </c>
      <c r="C46" s="70" t="s">
        <v>84</v>
      </c>
      <c r="D46" s="71" t="s">
        <v>99</v>
      </c>
      <c r="E46" s="60" t="s">
        <v>104</v>
      </c>
      <c r="F46" s="61">
        <v>296</v>
      </c>
      <c r="G46" s="62">
        <v>148</v>
      </c>
      <c r="H46" s="63"/>
      <c r="I46" s="64">
        <f t="shared" si="0"/>
        <v>0</v>
      </c>
      <c r="J46" s="63"/>
      <c r="L46" s="66"/>
      <c r="M46" s="65"/>
    </row>
    <row r="47" spans="2:13">
      <c r="B47" s="60" t="s">
        <v>46</v>
      </c>
      <c r="C47" s="70" t="s">
        <v>84</v>
      </c>
      <c r="D47" s="71" t="s">
        <v>160</v>
      </c>
      <c r="E47" s="60" t="s">
        <v>33</v>
      </c>
      <c r="F47" s="61">
        <v>296</v>
      </c>
      <c r="G47" s="62">
        <v>148</v>
      </c>
      <c r="H47" s="63"/>
      <c r="I47" s="64">
        <f t="shared" si="0"/>
        <v>0</v>
      </c>
      <c r="J47" s="63"/>
      <c r="L47" s="66"/>
      <c r="M47" s="65"/>
    </row>
    <row r="48" spans="2:13">
      <c r="B48" s="60" t="s">
        <v>47</v>
      </c>
      <c r="C48" s="70" t="s">
        <v>84</v>
      </c>
      <c r="D48" s="71" t="s">
        <v>99</v>
      </c>
      <c r="E48" s="60" t="s">
        <v>36</v>
      </c>
      <c r="F48" s="61">
        <v>296</v>
      </c>
      <c r="G48" s="62">
        <v>148</v>
      </c>
      <c r="H48" s="63"/>
      <c r="I48" s="64">
        <f t="shared" si="0"/>
        <v>0</v>
      </c>
      <c r="J48" s="63"/>
      <c r="L48" s="66"/>
      <c r="M48" s="65"/>
    </row>
    <row r="49" spans="1:13">
      <c r="B49" s="60" t="s">
        <v>41</v>
      </c>
      <c r="C49" s="70" t="s">
        <v>81</v>
      </c>
      <c r="D49" s="71" t="s">
        <v>103</v>
      </c>
      <c r="E49" s="72" t="s">
        <v>32</v>
      </c>
      <c r="F49" s="61">
        <v>960</v>
      </c>
      <c r="G49" s="62">
        <v>480</v>
      </c>
      <c r="H49" s="63"/>
      <c r="I49" s="64">
        <f t="shared" si="0"/>
        <v>0</v>
      </c>
      <c r="J49" s="63"/>
      <c r="L49" s="66"/>
      <c r="M49" s="65"/>
    </row>
    <row r="50" spans="1:13">
      <c r="B50" s="60" t="s">
        <v>42</v>
      </c>
      <c r="C50" s="70" t="s">
        <v>85</v>
      </c>
      <c r="D50" s="71" t="s">
        <v>44</v>
      </c>
      <c r="E50" s="60" t="s">
        <v>43</v>
      </c>
      <c r="F50" s="61">
        <v>794</v>
      </c>
      <c r="G50" s="62">
        <v>397</v>
      </c>
      <c r="H50" s="63"/>
      <c r="I50" s="64">
        <f t="shared" si="0"/>
        <v>0</v>
      </c>
      <c r="J50" s="63"/>
      <c r="L50" s="66"/>
      <c r="M50" s="65"/>
    </row>
    <row r="51" spans="1:13">
      <c r="B51" s="60" t="s">
        <v>31</v>
      </c>
      <c r="C51" s="70" t="s">
        <v>86</v>
      </c>
      <c r="D51" s="71" t="s">
        <v>76</v>
      </c>
      <c r="E51" s="60" t="s">
        <v>104</v>
      </c>
      <c r="F51" s="61">
        <v>296</v>
      </c>
      <c r="G51" s="62">
        <v>148</v>
      </c>
      <c r="H51" s="63"/>
      <c r="I51" s="64">
        <f t="shared" si="0"/>
        <v>0</v>
      </c>
      <c r="J51" s="63"/>
      <c r="L51" s="66"/>
      <c r="M51" s="65"/>
    </row>
    <row r="52" spans="1:13">
      <c r="B52" s="60" t="s">
        <v>34</v>
      </c>
      <c r="C52" s="70" t="s">
        <v>86</v>
      </c>
      <c r="D52" s="71" t="s">
        <v>76</v>
      </c>
      <c r="E52" s="60" t="s">
        <v>33</v>
      </c>
      <c r="F52" s="61">
        <v>296</v>
      </c>
      <c r="G52" s="62">
        <v>148</v>
      </c>
      <c r="H52" s="63"/>
      <c r="I52" s="64">
        <f t="shared" si="0"/>
        <v>0</v>
      </c>
      <c r="J52" s="63"/>
      <c r="L52" s="66"/>
      <c r="M52" s="65"/>
    </row>
    <row r="53" spans="1:13">
      <c r="B53" s="60" t="s">
        <v>35</v>
      </c>
      <c r="C53" s="70" t="s">
        <v>86</v>
      </c>
      <c r="D53" s="71" t="s">
        <v>76</v>
      </c>
      <c r="E53" s="60" t="s">
        <v>36</v>
      </c>
      <c r="F53" s="61">
        <v>296</v>
      </c>
      <c r="G53" s="62">
        <v>148</v>
      </c>
      <c r="H53" s="63"/>
      <c r="I53" s="64">
        <f t="shared" si="0"/>
        <v>0</v>
      </c>
      <c r="J53" s="63"/>
      <c r="L53" s="66"/>
      <c r="M53" s="65"/>
    </row>
    <row r="54" spans="1:13">
      <c r="B54" s="60" t="s">
        <v>87</v>
      </c>
      <c r="C54" s="70" t="s">
        <v>88</v>
      </c>
      <c r="D54" s="71" t="s">
        <v>77</v>
      </c>
      <c r="E54" s="60" t="s">
        <v>98</v>
      </c>
      <c r="F54" s="61">
        <v>360</v>
      </c>
      <c r="G54" s="62">
        <v>180</v>
      </c>
      <c r="H54" s="63"/>
      <c r="I54" s="64">
        <f t="shared" si="0"/>
        <v>0</v>
      </c>
      <c r="J54" s="63"/>
      <c r="L54" s="66"/>
      <c r="M54" s="65"/>
    </row>
    <row r="55" spans="1:13">
      <c r="A55" s="1" t="s">
        <v>156</v>
      </c>
      <c r="B55" s="60" t="s">
        <v>40</v>
      </c>
      <c r="C55" s="70" t="s">
        <v>89</v>
      </c>
      <c r="D55" s="71" t="s">
        <v>100</v>
      </c>
      <c r="E55" s="72" t="s">
        <v>32</v>
      </c>
      <c r="F55" s="61">
        <v>294</v>
      </c>
      <c r="G55" s="62">
        <v>147</v>
      </c>
      <c r="H55" s="63"/>
      <c r="I55" s="64">
        <f t="shared" si="0"/>
        <v>0</v>
      </c>
      <c r="J55" s="63"/>
      <c r="L55" s="66"/>
      <c r="M55" s="65"/>
    </row>
    <row r="56" spans="1:13">
      <c r="B56" s="73" t="s">
        <v>97</v>
      </c>
      <c r="C56" s="70" t="s">
        <v>90</v>
      </c>
      <c r="D56" s="71" t="s">
        <v>102</v>
      </c>
      <c r="E56" s="60" t="s">
        <v>39</v>
      </c>
      <c r="F56" s="61">
        <v>578</v>
      </c>
      <c r="G56" s="62">
        <v>289</v>
      </c>
      <c r="H56" s="63"/>
      <c r="I56" s="64">
        <f t="shared" si="0"/>
        <v>0</v>
      </c>
      <c r="J56" s="74"/>
      <c r="L56" s="66"/>
      <c r="M56" s="65"/>
    </row>
    <row r="57" spans="1:13">
      <c r="B57" s="101" t="s">
        <v>124</v>
      </c>
      <c r="C57" s="75" t="s">
        <v>91</v>
      </c>
      <c r="D57" s="60" t="s">
        <v>126</v>
      </c>
      <c r="E57" s="60" t="s">
        <v>72</v>
      </c>
      <c r="F57" s="61">
        <v>99</v>
      </c>
      <c r="G57" s="62">
        <v>49</v>
      </c>
      <c r="H57" s="63"/>
      <c r="I57" s="76">
        <f t="shared" si="0"/>
        <v>0</v>
      </c>
      <c r="J57" s="77"/>
      <c r="K57" s="78"/>
      <c r="L57" s="66"/>
      <c r="M57" s="65"/>
    </row>
    <row r="58" spans="1:13">
      <c r="B58" s="101" t="s">
        <v>125</v>
      </c>
      <c r="C58" s="75" t="s">
        <v>91</v>
      </c>
      <c r="D58" s="60" t="s">
        <v>126</v>
      </c>
      <c r="E58" s="60" t="s">
        <v>66</v>
      </c>
      <c r="F58" s="61">
        <v>99</v>
      </c>
      <c r="G58" s="62">
        <v>49</v>
      </c>
      <c r="H58" s="63"/>
      <c r="I58" s="79">
        <f t="shared" si="0"/>
        <v>0</v>
      </c>
      <c r="J58" s="80"/>
      <c r="L58" s="66"/>
      <c r="M58" s="65"/>
    </row>
    <row r="59" spans="1:13">
      <c r="B59" s="101" t="s">
        <v>127</v>
      </c>
      <c r="C59" s="81" t="s">
        <v>91</v>
      </c>
      <c r="D59" s="60" t="s">
        <v>126</v>
      </c>
      <c r="E59" s="60" t="s">
        <v>33</v>
      </c>
      <c r="F59" s="61">
        <v>99</v>
      </c>
      <c r="G59" s="62">
        <v>49</v>
      </c>
      <c r="H59" s="63"/>
      <c r="I59" s="79">
        <f t="shared" si="0"/>
        <v>0</v>
      </c>
      <c r="J59" s="82"/>
      <c r="K59" s="78"/>
      <c r="L59" s="66"/>
      <c r="M59" s="65"/>
    </row>
    <row r="60" spans="1:13">
      <c r="B60" s="101" t="s">
        <v>128</v>
      </c>
      <c r="C60" s="83" t="s">
        <v>91</v>
      </c>
      <c r="D60" s="60" t="s">
        <v>126</v>
      </c>
      <c r="E60" s="60" t="s">
        <v>104</v>
      </c>
      <c r="F60" s="61">
        <v>99</v>
      </c>
      <c r="G60" s="62">
        <v>49</v>
      </c>
      <c r="H60" s="63"/>
      <c r="I60" s="79">
        <f t="shared" si="0"/>
        <v>0</v>
      </c>
      <c r="J60" s="82"/>
      <c r="K60" s="78"/>
      <c r="L60" s="66"/>
      <c r="M60" s="65"/>
    </row>
    <row r="61" spans="1:13">
      <c r="B61" s="101" t="s">
        <v>133</v>
      </c>
      <c r="C61" s="83" t="s">
        <v>91</v>
      </c>
      <c r="D61" s="60" t="s">
        <v>132</v>
      </c>
      <c r="E61" s="60" t="s">
        <v>104</v>
      </c>
      <c r="F61" s="61">
        <v>99</v>
      </c>
      <c r="G61" s="62">
        <v>49</v>
      </c>
      <c r="H61" s="63"/>
      <c r="I61" s="79">
        <f t="shared" si="0"/>
        <v>0</v>
      </c>
      <c r="J61" s="84"/>
      <c r="K61" s="57"/>
      <c r="L61" s="66"/>
      <c r="M61" s="65"/>
    </row>
    <row r="62" spans="1:13">
      <c r="B62" s="60" t="s">
        <v>48</v>
      </c>
      <c r="C62" s="70" t="s">
        <v>82</v>
      </c>
      <c r="D62" s="71" t="s">
        <v>52</v>
      </c>
      <c r="E62" s="60" t="s">
        <v>50</v>
      </c>
      <c r="F62" s="61">
        <v>1450</v>
      </c>
      <c r="G62" s="62">
        <v>725</v>
      </c>
      <c r="H62" s="63"/>
      <c r="I62" s="64">
        <f t="shared" si="0"/>
        <v>0</v>
      </c>
      <c r="J62" s="63"/>
      <c r="L62" s="66"/>
      <c r="M62" s="65"/>
    </row>
    <row r="63" spans="1:13">
      <c r="B63" s="60" t="s">
        <v>49</v>
      </c>
      <c r="C63" s="70" t="s">
        <v>82</v>
      </c>
      <c r="D63" s="71" t="s">
        <v>52</v>
      </c>
      <c r="E63" s="60" t="s">
        <v>51</v>
      </c>
      <c r="F63" s="61">
        <v>1450</v>
      </c>
      <c r="G63" s="62">
        <v>725</v>
      </c>
      <c r="H63" s="63"/>
      <c r="I63" s="64">
        <f t="shared" si="0"/>
        <v>0</v>
      </c>
      <c r="J63" s="63"/>
      <c r="L63" s="66"/>
      <c r="M63" s="65"/>
    </row>
    <row r="64" spans="1:13">
      <c r="B64" s="60" t="s">
        <v>53</v>
      </c>
      <c r="C64" s="70" t="s">
        <v>83</v>
      </c>
      <c r="D64" s="71" t="s">
        <v>54</v>
      </c>
      <c r="E64" s="60" t="s">
        <v>98</v>
      </c>
      <c r="F64" s="61">
        <v>624</v>
      </c>
      <c r="G64" s="62">
        <v>312</v>
      </c>
      <c r="H64" s="63"/>
      <c r="I64" s="64">
        <f t="shared" si="0"/>
        <v>0</v>
      </c>
      <c r="J64" s="63"/>
      <c r="L64" s="66"/>
      <c r="M64" s="65"/>
    </row>
    <row r="65" spans="2:13">
      <c r="B65" s="85" t="s">
        <v>30</v>
      </c>
      <c r="C65" s="70" t="s">
        <v>92</v>
      </c>
      <c r="D65" s="71" t="s">
        <v>37</v>
      </c>
      <c r="E65" s="60" t="s">
        <v>21</v>
      </c>
      <c r="F65" s="61">
        <v>1416</v>
      </c>
      <c r="G65" s="62">
        <v>708</v>
      </c>
      <c r="H65" s="63"/>
      <c r="I65" s="64">
        <f t="shared" si="0"/>
        <v>0</v>
      </c>
      <c r="J65" s="84"/>
      <c r="L65" s="66"/>
      <c r="M65" s="65"/>
    </row>
    <row r="66" spans="2:13">
      <c r="B66" s="72" t="s">
        <v>129</v>
      </c>
      <c r="C66" s="70" t="s">
        <v>93</v>
      </c>
      <c r="D66" s="71" t="s">
        <v>38</v>
      </c>
      <c r="E66" s="60" t="s">
        <v>101</v>
      </c>
      <c r="F66" s="61">
        <v>500</v>
      </c>
      <c r="G66" s="62">
        <v>250</v>
      </c>
      <c r="H66" s="63"/>
      <c r="I66" s="64">
        <f t="shared" si="0"/>
        <v>0</v>
      </c>
      <c r="J66" s="63"/>
      <c r="L66" s="66"/>
      <c r="M66" s="65"/>
    </row>
    <row r="67" spans="2:13">
      <c r="B67" s="60" t="s">
        <v>29</v>
      </c>
      <c r="C67" s="70" t="s">
        <v>94</v>
      </c>
      <c r="D67" s="71" t="s">
        <v>57</v>
      </c>
      <c r="E67" s="60" t="s">
        <v>98</v>
      </c>
      <c r="F67" s="61">
        <v>860</v>
      </c>
      <c r="G67" s="62">
        <v>430</v>
      </c>
      <c r="H67" s="63"/>
      <c r="I67" s="64">
        <f t="shared" si="0"/>
        <v>0</v>
      </c>
      <c r="J67" s="63"/>
      <c r="L67" s="66"/>
      <c r="M67" s="65"/>
    </row>
    <row r="68" spans="2:13">
      <c r="B68" s="60" t="s">
        <v>59</v>
      </c>
      <c r="C68" s="70" t="s">
        <v>95</v>
      </c>
      <c r="D68" s="71" t="s">
        <v>58</v>
      </c>
      <c r="E68" s="60" t="s">
        <v>98</v>
      </c>
      <c r="F68" s="61">
        <v>494</v>
      </c>
      <c r="G68" s="62">
        <v>247</v>
      </c>
      <c r="H68" s="63"/>
      <c r="I68" s="64">
        <f t="shared" si="0"/>
        <v>0</v>
      </c>
      <c r="J68" s="63"/>
      <c r="L68" s="66"/>
      <c r="M68" s="65"/>
    </row>
    <row r="69" spans="2:13">
      <c r="B69" s="60" t="s">
        <v>55</v>
      </c>
      <c r="C69" s="70" t="s">
        <v>96</v>
      </c>
      <c r="D69" s="71" t="s">
        <v>56</v>
      </c>
      <c r="E69" s="60" t="s">
        <v>98</v>
      </c>
      <c r="F69" s="61">
        <v>504</v>
      </c>
      <c r="G69" s="62">
        <v>252</v>
      </c>
      <c r="H69" s="63"/>
      <c r="I69" s="64">
        <f t="shared" si="0"/>
        <v>0</v>
      </c>
      <c r="J69" s="63"/>
      <c r="L69" s="66"/>
      <c r="M69" s="65"/>
    </row>
    <row r="70" spans="2:13">
      <c r="B70" s="60" t="s">
        <v>109</v>
      </c>
      <c r="C70" s="70" t="s">
        <v>112</v>
      </c>
      <c r="D70" s="71" t="s">
        <v>108</v>
      </c>
      <c r="E70" s="60" t="s">
        <v>60</v>
      </c>
      <c r="F70" s="61">
        <v>290</v>
      </c>
      <c r="G70" s="62">
        <v>145</v>
      </c>
      <c r="H70" s="63"/>
      <c r="I70" s="64">
        <f t="shared" si="0"/>
        <v>0</v>
      </c>
      <c r="J70" s="63"/>
      <c r="L70" s="66"/>
      <c r="M70" s="65"/>
    </row>
    <row r="71" spans="2:13">
      <c r="B71" s="60" t="s">
        <v>115</v>
      </c>
      <c r="C71" s="70" t="s">
        <v>118</v>
      </c>
      <c r="D71" s="71" t="s">
        <v>108</v>
      </c>
      <c r="E71" s="60" t="s">
        <v>33</v>
      </c>
      <c r="F71" s="61">
        <v>290</v>
      </c>
      <c r="G71" s="62">
        <v>145</v>
      </c>
      <c r="H71" s="63"/>
      <c r="I71" s="64">
        <f t="shared" si="0"/>
        <v>0</v>
      </c>
      <c r="J71" s="63"/>
      <c r="L71" s="66"/>
      <c r="M71" s="65"/>
    </row>
    <row r="72" spans="2:13">
      <c r="B72" s="60" t="s">
        <v>116</v>
      </c>
      <c r="C72" s="70" t="s">
        <v>118</v>
      </c>
      <c r="D72" s="71" t="s">
        <v>108</v>
      </c>
      <c r="E72" s="60" t="s">
        <v>119</v>
      </c>
      <c r="F72" s="61">
        <v>290</v>
      </c>
      <c r="G72" s="62">
        <v>145</v>
      </c>
      <c r="H72" s="86"/>
      <c r="I72" s="64">
        <f t="shared" si="0"/>
        <v>0</v>
      </c>
      <c r="J72" s="63"/>
      <c r="L72" s="87"/>
      <c r="M72" s="65"/>
    </row>
    <row r="73" spans="2:13">
      <c r="B73" s="60" t="s">
        <v>135</v>
      </c>
      <c r="C73" s="70" t="s">
        <v>118</v>
      </c>
      <c r="D73" s="71" t="s">
        <v>108</v>
      </c>
      <c r="E73" s="60" t="s">
        <v>139</v>
      </c>
      <c r="F73" s="61">
        <v>290</v>
      </c>
      <c r="G73" s="62">
        <v>145</v>
      </c>
      <c r="H73" s="86"/>
      <c r="I73" s="64">
        <f t="shared" si="0"/>
        <v>0</v>
      </c>
      <c r="J73" s="63"/>
      <c r="L73" s="87"/>
      <c r="M73" s="65"/>
    </row>
    <row r="74" spans="2:13">
      <c r="B74" s="60" t="s">
        <v>136</v>
      </c>
      <c r="C74" s="88" t="s">
        <v>138</v>
      </c>
      <c r="D74" s="71" t="s">
        <v>134</v>
      </c>
      <c r="E74" s="60" t="s">
        <v>140</v>
      </c>
      <c r="F74" s="61">
        <v>290</v>
      </c>
      <c r="G74" s="62">
        <v>145</v>
      </c>
      <c r="H74" s="86"/>
      <c r="I74" s="64">
        <f t="shared" si="0"/>
        <v>0</v>
      </c>
      <c r="J74" s="63"/>
      <c r="L74" s="87"/>
      <c r="M74" s="65"/>
    </row>
    <row r="75" spans="2:13">
      <c r="B75" s="60" t="s">
        <v>137</v>
      </c>
      <c r="C75" s="88" t="s">
        <v>138</v>
      </c>
      <c r="D75" s="71" t="s">
        <v>134</v>
      </c>
      <c r="E75" s="60" t="s">
        <v>139</v>
      </c>
      <c r="F75" s="61">
        <v>290</v>
      </c>
      <c r="G75" s="62">
        <v>145</v>
      </c>
      <c r="H75" s="86"/>
      <c r="I75" s="64">
        <f t="shared" si="0"/>
        <v>0</v>
      </c>
      <c r="J75" s="63"/>
      <c r="L75" s="87"/>
      <c r="M75" s="65"/>
    </row>
    <row r="76" spans="2:13">
      <c r="B76" s="60" t="s">
        <v>111</v>
      </c>
      <c r="C76" s="70" t="s">
        <v>113</v>
      </c>
      <c r="D76" s="71" t="s">
        <v>110</v>
      </c>
      <c r="E76" s="60" t="s">
        <v>60</v>
      </c>
      <c r="F76" s="61">
        <v>454</v>
      </c>
      <c r="G76" s="62">
        <v>227</v>
      </c>
      <c r="H76" s="86"/>
      <c r="I76" s="64">
        <f t="shared" si="0"/>
        <v>0</v>
      </c>
      <c r="J76" s="63"/>
      <c r="L76" s="87"/>
      <c r="M76" s="65"/>
    </row>
    <row r="77" spans="2:13">
      <c r="B77" s="60" t="s">
        <v>114</v>
      </c>
      <c r="C77" s="70" t="s">
        <v>117</v>
      </c>
      <c r="D77" s="71" t="s">
        <v>121</v>
      </c>
      <c r="E77" s="60" t="s">
        <v>39</v>
      </c>
      <c r="F77" s="61">
        <v>990</v>
      </c>
      <c r="G77" s="62">
        <v>495</v>
      </c>
      <c r="H77" s="86"/>
      <c r="I77" s="64">
        <f t="shared" si="0"/>
        <v>0</v>
      </c>
      <c r="J77" s="63"/>
      <c r="L77" s="87"/>
      <c r="M77" s="65"/>
    </row>
    <row r="78" spans="2:13">
      <c r="B78" s="125" t="s">
        <v>73</v>
      </c>
      <c r="C78" s="126"/>
      <c r="D78" s="126"/>
      <c r="E78" s="126"/>
      <c r="F78" s="126"/>
      <c r="G78" s="126"/>
      <c r="H78" s="89">
        <f>SUM(H35:H77)</f>
        <v>0</v>
      </c>
      <c r="I78" s="90">
        <f>SUM(I35:I77)</f>
        <v>0</v>
      </c>
      <c r="J78" s="91"/>
      <c r="L78" s="57"/>
    </row>
    <row r="79" spans="2:13">
      <c r="B79" s="99"/>
      <c r="C79" s="100"/>
      <c r="D79" s="100"/>
      <c r="E79" s="100"/>
      <c r="F79" s="100"/>
      <c r="G79" s="100" t="s">
        <v>165</v>
      </c>
      <c r="H79" s="92">
        <f>IF(J23="OA 30 days", 0%, 2%)</f>
        <v>0</v>
      </c>
      <c r="I79" s="90">
        <f>I78*H79</f>
        <v>0</v>
      </c>
      <c r="J79" s="91"/>
      <c r="L79" s="57"/>
    </row>
    <row r="80" spans="2:13">
      <c r="B80" s="94"/>
      <c r="C80" s="95"/>
      <c r="D80" s="95"/>
      <c r="E80" s="95"/>
      <c r="F80" s="95"/>
      <c r="G80" s="95" t="s">
        <v>158</v>
      </c>
      <c r="H80" s="92"/>
      <c r="I80" s="90">
        <f>IF(I78-I79&lt;300, 30, 0)</f>
        <v>30</v>
      </c>
      <c r="J80" s="91"/>
      <c r="L80" s="57"/>
    </row>
    <row r="81" spans="2:12">
      <c r="B81" s="125" t="s">
        <v>73</v>
      </c>
      <c r="C81" s="126"/>
      <c r="D81" s="126"/>
      <c r="E81" s="126"/>
      <c r="F81" s="126"/>
      <c r="G81" s="126"/>
      <c r="H81" s="89"/>
      <c r="I81" s="90">
        <f>I78-I79+I80</f>
        <v>30</v>
      </c>
      <c r="J81" s="91"/>
      <c r="L81" s="57"/>
    </row>
  </sheetData>
  <mergeCells count="24">
    <mergeCell ref="F24:H24"/>
    <mergeCell ref="C16:E16"/>
    <mergeCell ref="F10:I10"/>
    <mergeCell ref="B81:G81"/>
    <mergeCell ref="F26:H26"/>
    <mergeCell ref="C25:D25"/>
    <mergeCell ref="B78:G78"/>
    <mergeCell ref="C23:D23"/>
    <mergeCell ref="F25:H25"/>
    <mergeCell ref="C26:D26"/>
    <mergeCell ref="C15:E15"/>
    <mergeCell ref="F23:H23"/>
    <mergeCell ref="C24:D24"/>
    <mergeCell ref="C12:E12"/>
    <mergeCell ref="C13:E13"/>
    <mergeCell ref="C14:E14"/>
    <mergeCell ref="I19:I22"/>
    <mergeCell ref="C19:D22"/>
    <mergeCell ref="B4:E4"/>
    <mergeCell ref="I8:J8"/>
    <mergeCell ref="C11:E11"/>
    <mergeCell ref="I4:J4"/>
    <mergeCell ref="I5:J5"/>
    <mergeCell ref="B7:B10"/>
  </mergeCells>
  <phoneticPr fontId="3" type="noConversion"/>
  <dataValidations count="2">
    <dataValidation type="list" allowBlank="1" showInputMessage="1" showErrorMessage="1" promptTitle="Payment Term" sqref="J23">
      <formula1>$L$3:$L$4</formula1>
    </dataValidation>
    <dataValidation allowBlank="1" showInputMessage="1" showErrorMessage="1" promptTitle="Payment" sqref="L2:L4"/>
  </dataValidations>
  <hyperlinks>
    <hyperlink ref="J16" r:id="rId1"/>
  </hyperlinks>
  <pageMargins left="0.25" right="0.25" top="0.75" bottom="0.75" header="0.3" footer="0.3"/>
  <pageSetup paperSize="9" scale="4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Purchase Order Form</vt:lpstr>
      <vt:lpstr>'Purchase Order Form'!Afdrukbereik</vt:lpstr>
      <vt:lpstr>'Purchase Order Form'!Afdruktitels</vt:lpstr>
    </vt:vector>
  </TitlesOfParts>
  <Company>BenQ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Jianmin Xiao</dc:creator>
  <cp:lastModifiedBy>Sven Goffaux</cp:lastModifiedBy>
  <cp:lastPrinted>2016-03-25T06:29:38Z</cp:lastPrinted>
  <dcterms:created xsi:type="dcterms:W3CDTF">2012-08-10T12:37:52Z</dcterms:created>
  <dcterms:modified xsi:type="dcterms:W3CDTF">2018-04-21T06:31:04Z</dcterms:modified>
</cp:coreProperties>
</file>